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5030" windowHeight="8370" activeTab="1"/>
  </bookViews>
  <sheets>
    <sheet name="somma.se" sheetId="6" r:id="rId1"/>
    <sheet name="causali_somma.se" sheetId="13" r:id="rId2"/>
  </sheets>
  <definedNames>
    <definedName name="_xlnm._FilterDatabase" localSheetId="0" hidden="1">somma.se!$A$6:$E$9</definedName>
    <definedName name="motivo">causali_somma.se!$A$6:$A$19</definedName>
  </definedNames>
  <calcPr calcId="162913"/>
</workbook>
</file>

<file path=xl/calcChain.xml><?xml version="1.0" encoding="utf-8"?>
<calcChain xmlns="http://schemas.openxmlformats.org/spreadsheetml/2006/main">
  <c r="B7" i="13" l="1"/>
  <c r="B8" i="13"/>
  <c r="B9" i="13"/>
  <c r="B10" i="13"/>
  <c r="B11" i="13"/>
  <c r="B12" i="13"/>
  <c r="B13" i="13"/>
  <c r="B14" i="13"/>
  <c r="B15" i="13"/>
  <c r="B16" i="13"/>
  <c r="B17" i="13"/>
  <c r="B18" i="13"/>
  <c r="B19" i="13"/>
  <c r="B6" i="13"/>
  <c r="B11" i="6"/>
  <c r="B8" i="6"/>
  <c r="B9" i="6"/>
  <c r="B10" i="6"/>
  <c r="B7" i="6"/>
  <c r="E3" i="6"/>
  <c r="E2" i="6"/>
  <c r="E5" i="6"/>
  <c r="E1" i="6"/>
  <c r="B20" i="13" l="1"/>
  <c r="C14" i="13" s="1"/>
  <c r="D14" i="13" s="1"/>
  <c r="C19" i="13"/>
  <c r="D19" i="13" s="1"/>
  <c r="C16" i="13"/>
  <c r="D16" i="13" s="1"/>
  <c r="E4" i="6"/>
  <c r="F3" i="6" s="1"/>
  <c r="C18" i="13" l="1"/>
  <c r="D18" i="13" s="1"/>
  <c r="C6" i="13"/>
  <c r="C7" i="13"/>
  <c r="D7" i="13" s="1"/>
  <c r="C9" i="13"/>
  <c r="D9" i="13" s="1"/>
  <c r="C13" i="13"/>
  <c r="D13" i="13" s="1"/>
  <c r="C8" i="13"/>
  <c r="D8" i="13" s="1"/>
  <c r="C11" i="13"/>
  <c r="D11" i="13" s="1"/>
  <c r="C17" i="13"/>
  <c r="D17" i="13" s="1"/>
  <c r="C12" i="13"/>
  <c r="D12" i="13" s="1"/>
  <c r="C15" i="13"/>
  <c r="D15" i="13" s="1"/>
  <c r="C10" i="13"/>
  <c r="D10" i="13" s="1"/>
  <c r="F1" i="6"/>
  <c r="D6" i="13"/>
  <c r="F2" i="6"/>
  <c r="F4" i="6" l="1"/>
  <c r="C20" i="13"/>
</calcChain>
</file>

<file path=xl/sharedStrings.xml><?xml version="1.0" encoding="utf-8"?>
<sst xmlns="http://schemas.openxmlformats.org/spreadsheetml/2006/main" count="37" uniqueCount="28">
  <si>
    <t>Data</t>
  </si>
  <si>
    <t>importo</t>
  </si>
  <si>
    <t>iscrizione</t>
  </si>
  <si>
    <t>motivo</t>
  </si>
  <si>
    <t>abbonamento</t>
  </si>
  <si>
    <t>Subtotale =</t>
  </si>
  <si>
    <t>Budget =</t>
  </si>
  <si>
    <t>Mario</t>
  </si>
  <si>
    <t>Luigi</t>
  </si>
  <si>
    <t>Paolo</t>
  </si>
  <si>
    <t>totale versato =</t>
  </si>
  <si>
    <t>visita medica</t>
  </si>
  <si>
    <t>Stefano</t>
  </si>
  <si>
    <t>Mese</t>
  </si>
  <si>
    <t>Marco P</t>
  </si>
  <si>
    <t>Il presente esempio  riprende quanto già fatto nelle lezioni precedenti</t>
  </si>
  <si>
    <t>Abbiamo assegnato all'intervallo di celle A6:A19 il nome di "motivo"</t>
  </si>
  <si>
    <r>
      <t xml:space="preserve">Lo si vede se selezioniamo le celle A6:A19 ed in alto nella barra dei nomi </t>
    </r>
    <r>
      <rPr>
        <u/>
        <sz val="11"/>
        <color theme="1"/>
        <rFont val="Calibri"/>
        <family val="2"/>
        <scheme val="minor"/>
      </rPr>
      <t>comparirà</t>
    </r>
  </si>
  <si>
    <t>importo %</t>
  </si>
  <si>
    <t>=SOMMA.SE(somma.se!$D$7:$D$1500;A6;somma.se!$E$7:$E$1500)</t>
  </si>
  <si>
    <t>La formula sopra utilizza il SOMMA.SE</t>
  </si>
  <si>
    <t>Analizza l'intervallo D7:D1500 e se una delle celle ha il valore indicato in A6 sommerà la cella nell'intervallo equivalente E7:E1500</t>
  </si>
  <si>
    <t>semplice divisione =+B6/$B$20 dove abbiamo bloccato il denominatore</t>
  </si>
  <si>
    <t>=RIPETI("*";C6*50) Funzione ripeti per "graficare" un simbolo</t>
  </si>
  <si>
    <t>Si veda l'utilizzo del CONVALIDA DATI e dei NOMI</t>
  </si>
  <si>
    <t>Si veda l'utilizzo della funzione somma.se</t>
  </si>
  <si>
    <t>Nominativo</t>
  </si>
  <si>
    <t>Causale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</si>
</sst>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1" applyFont="1"/>
    <xf numFmtId="1" fontId="0" fillId="0" borderId="0" xfId="0" applyNumberFormat="1" applyAlignment="1">
      <alignment horizontal="center"/>
    </xf>
    <xf numFmtId="0" fontId="2" fillId="0" borderId="0" xfId="0" applyFont="1"/>
    <xf numFmtId="44" fontId="3" fillId="2" borderId="0" xfId="1" applyFont="1" applyFill="1"/>
    <xf numFmtId="44" fontId="3" fillId="2" borderId="0" xfId="1" applyFont="1" applyFill="1" applyAlignment="1">
      <alignment horizontal="center"/>
    </xf>
    <xf numFmtId="0" fontId="0" fillId="0" borderId="0" xfId="0" quotePrefix="1" applyAlignment="1">
      <alignment horizontal="left"/>
    </xf>
    <xf numFmtId="0" fontId="0" fillId="3" borderId="0" xfId="0" applyFill="1" applyBorder="1"/>
    <xf numFmtId="44" fontId="0" fillId="3" borderId="0" xfId="1" applyFont="1" applyFill="1" applyBorder="1"/>
    <xf numFmtId="164" fontId="0" fillId="3" borderId="0" xfId="2" quotePrefix="1" applyNumberFormat="1" applyFont="1" applyFill="1" applyBorder="1"/>
    <xf numFmtId="0" fontId="4" fillId="3" borderId="0" xfId="0" applyFont="1" applyFill="1" applyBorder="1"/>
    <xf numFmtId="44" fontId="4" fillId="3" borderId="0" xfId="1" applyFont="1" applyFill="1" applyBorder="1"/>
    <xf numFmtId="164" fontId="0" fillId="3" borderId="0" xfId="0" quotePrefix="1" applyNumberFormat="1" applyFill="1" applyBorder="1"/>
    <xf numFmtId="0" fontId="0" fillId="4" borderId="0" xfId="0" applyFill="1"/>
    <xf numFmtId="44" fontId="0" fillId="4" borderId="0" xfId="1" applyFont="1" applyFill="1"/>
    <xf numFmtId="1" fontId="0" fillId="0" borderId="0" xfId="0" quotePrefix="1" applyNumberFormat="1" applyAlignment="1">
      <alignment horizontal="left"/>
    </xf>
    <xf numFmtId="1" fontId="3" fillId="2" borderId="0" xfId="1" applyNumberFormat="1" applyFont="1" applyFill="1" applyAlignment="1">
      <alignment horizontal="center"/>
    </xf>
    <xf numFmtId="0" fontId="0" fillId="5" borderId="0" xfId="0" applyFill="1"/>
    <xf numFmtId="44" fontId="5" fillId="0" borderId="0" xfId="1" applyFont="1"/>
    <xf numFmtId="44" fontId="2" fillId="0" borderId="0" xfId="0" applyNumberFormat="1" applyFont="1"/>
    <xf numFmtId="164" fontId="2" fillId="0" borderId="0" xfId="0" applyNumberFormat="1" applyFont="1"/>
    <xf numFmtId="164" fontId="5" fillId="0" borderId="0" xfId="2" applyNumberFormat="1" applyFont="1"/>
    <xf numFmtId="0" fontId="6" fillId="0" borderId="0" xfId="0" applyFont="1"/>
    <xf numFmtId="0" fontId="0" fillId="0" borderId="0" xfId="0" quotePrefix="1"/>
    <xf numFmtId="0" fontId="0" fillId="0" borderId="0" xfId="0" applyAlignment="1">
      <alignment horizontal="left" indent="4"/>
    </xf>
    <xf numFmtId="0" fontId="0" fillId="0" borderId="0" xfId="0" quotePrefix="1" applyAlignment="1">
      <alignment horizontal="left" indent="3"/>
    </xf>
  </cellXfs>
  <cellStyles count="3">
    <cellStyle name="Normale" xfId="0" builtinId="0"/>
    <cellStyle name="Percentuale" xfId="2" builtinId="5"/>
    <cellStyle name="Valuta" xfId="1" builtinId="4"/>
  </cellStyles>
  <dxfs count="1"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712304</xdr:colOff>
      <xdr:row>13</xdr:row>
      <xdr:rowOff>16565</xdr:rowOff>
    </xdr:from>
    <xdr:to>
      <xdr:col>6</xdr:col>
      <xdr:colOff>33130</xdr:colOff>
      <xdr:row>18</xdr:row>
      <xdr:rowOff>74543</xdr:rowOff>
    </xdr:to>
    <xdr:cxnSp macro="">
      <xdr:nvCxnSpPr>
        <xdr:cNvPr id="3" name="Connettore 2 2"/>
        <xdr:cNvCxnSpPr/>
      </xdr:nvCxnSpPr>
      <xdr:spPr>
        <a:xfrm rot="10800000">
          <a:off x="712304" y="2493065"/>
          <a:ext cx="3644348" cy="101047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57978</xdr:colOff>
      <xdr:row>20</xdr:row>
      <xdr:rowOff>82827</xdr:rowOff>
    </xdr:from>
    <xdr:to>
      <xdr:col>8</xdr:col>
      <xdr:colOff>151867</xdr:colOff>
      <xdr:row>39</xdr:row>
      <xdr:rowOff>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3892827"/>
          <a:ext cx="1319715" cy="3536673"/>
        </a:xfrm>
        <a:prstGeom prst="rect">
          <a:avLst/>
        </a:prstGeom>
        <a:noFill/>
      </xdr:spPr>
    </xdr:pic>
    <xdr:clientData/>
  </xdr:twoCellAnchor>
  <xdr:twoCellAnchor>
    <xdr:from>
      <xdr:col>7</xdr:col>
      <xdr:colOff>438978</xdr:colOff>
      <xdr:row>20</xdr:row>
      <xdr:rowOff>0</xdr:rowOff>
    </xdr:from>
    <xdr:to>
      <xdr:col>13</xdr:col>
      <xdr:colOff>74544</xdr:colOff>
      <xdr:row>21</xdr:row>
      <xdr:rowOff>0</xdr:rowOff>
    </xdr:to>
    <xdr:cxnSp macro="">
      <xdr:nvCxnSpPr>
        <xdr:cNvPr id="6" name="Connettore 2 5"/>
        <xdr:cNvCxnSpPr/>
      </xdr:nvCxnSpPr>
      <xdr:spPr>
        <a:xfrm rot="10800000" flipV="1">
          <a:off x="5375413" y="3810000"/>
          <a:ext cx="3313044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496957</xdr:colOff>
      <xdr:row>1</xdr:row>
      <xdr:rowOff>140804</xdr:rowOff>
    </xdr:from>
    <xdr:to>
      <xdr:col>3</xdr:col>
      <xdr:colOff>265045</xdr:colOff>
      <xdr:row>5</xdr:row>
      <xdr:rowOff>57978</xdr:rowOff>
    </xdr:to>
    <xdr:cxnSp macro="">
      <xdr:nvCxnSpPr>
        <xdr:cNvPr id="8" name="Connettore 2 7"/>
        <xdr:cNvCxnSpPr/>
      </xdr:nvCxnSpPr>
      <xdr:spPr>
        <a:xfrm rot="10800000" flipV="1">
          <a:off x="1689653" y="331304"/>
          <a:ext cx="1234109" cy="6791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753717</xdr:colOff>
      <xdr:row>5</xdr:row>
      <xdr:rowOff>182217</xdr:rowOff>
    </xdr:from>
    <xdr:to>
      <xdr:col>4</xdr:col>
      <xdr:colOff>331305</xdr:colOff>
      <xdr:row>7</xdr:row>
      <xdr:rowOff>115957</xdr:rowOff>
    </xdr:to>
    <xdr:cxnSp macro="">
      <xdr:nvCxnSpPr>
        <xdr:cNvPr id="11" name="Connettore 2 10"/>
        <xdr:cNvCxnSpPr/>
      </xdr:nvCxnSpPr>
      <xdr:spPr>
        <a:xfrm rot="10800000">
          <a:off x="2625587" y="1134717"/>
          <a:ext cx="977348" cy="3147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223632</xdr:colOff>
      <xdr:row>8</xdr:row>
      <xdr:rowOff>1</xdr:rowOff>
    </xdr:from>
    <xdr:to>
      <xdr:col>4</xdr:col>
      <xdr:colOff>256762</xdr:colOff>
      <xdr:row>9</xdr:row>
      <xdr:rowOff>16566</xdr:rowOff>
    </xdr:to>
    <xdr:cxnSp macro="">
      <xdr:nvCxnSpPr>
        <xdr:cNvPr id="13" name="Connettore 2 12"/>
        <xdr:cNvCxnSpPr/>
      </xdr:nvCxnSpPr>
      <xdr:spPr>
        <a:xfrm rot="10800000">
          <a:off x="2882349" y="1524001"/>
          <a:ext cx="646043" cy="2070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pane ySplit="6" topLeftCell="A7" activePane="bottomLeft" state="frozen"/>
      <selection pane="bottomLeft" activeCell="D7" sqref="D7"/>
    </sheetView>
  </sheetViews>
  <sheetFormatPr defaultRowHeight="15" x14ac:dyDescent="0.25"/>
  <cols>
    <col min="1" max="1" width="12.42578125" style="1" customWidth="1"/>
    <col min="2" max="2" width="6.7109375" style="4" customWidth="1"/>
    <col min="3" max="3" width="14.42578125" customWidth="1"/>
    <col min="4" max="4" width="16.5703125" customWidth="1"/>
    <col min="5" max="5" width="11.85546875" style="3" bestFit="1" customWidth="1"/>
    <col min="7" max="7" width="11.42578125" bestFit="1" customWidth="1"/>
  </cols>
  <sheetData>
    <row r="1" spans="1:15" x14ac:dyDescent="0.25">
      <c r="D1" s="9" t="s">
        <v>2</v>
      </c>
      <c r="E1" s="10">
        <f>SUMIF($D$7:$D$1501,D1,$E$7:$E$1501)</f>
        <v>25</v>
      </c>
      <c r="F1" s="11">
        <f>+E1/$E$4</f>
        <v>7.8125E-2</v>
      </c>
      <c r="H1" s="24" t="s">
        <v>15</v>
      </c>
      <c r="I1" s="24"/>
      <c r="J1" s="24"/>
      <c r="K1" s="24"/>
      <c r="L1" s="24"/>
      <c r="M1" s="24"/>
      <c r="N1" s="24"/>
      <c r="O1" s="24"/>
    </row>
    <row r="2" spans="1:15" x14ac:dyDescent="0.25">
      <c r="D2" s="9" t="s">
        <v>4</v>
      </c>
      <c r="E2" s="10">
        <f>SUMIF($D$7:$D$1501,D2,$E$7:$E$1501)</f>
        <v>240</v>
      </c>
      <c r="F2" s="11">
        <f>+E2/$E$4</f>
        <v>0.75</v>
      </c>
      <c r="H2" s="24" t="s">
        <v>24</v>
      </c>
      <c r="I2" s="24"/>
      <c r="J2" s="24"/>
      <c r="K2" s="24"/>
      <c r="L2" s="24"/>
      <c r="M2" s="24"/>
      <c r="N2" s="24"/>
      <c r="O2" s="24"/>
    </row>
    <row r="3" spans="1:15" x14ac:dyDescent="0.25">
      <c r="D3" s="9" t="s">
        <v>11</v>
      </c>
      <c r="E3" s="10">
        <f>SUMIF($D$7:$D$1501,D3,$E$7:$E$1501)</f>
        <v>55</v>
      </c>
      <c r="F3" s="11">
        <f>+E3/$E$4</f>
        <v>0.171875</v>
      </c>
      <c r="H3" s="24" t="s">
        <v>25</v>
      </c>
      <c r="I3" s="24"/>
      <c r="J3" s="24"/>
      <c r="K3" s="24"/>
      <c r="L3" s="24"/>
      <c r="M3" s="24"/>
      <c r="N3" s="24"/>
      <c r="O3" s="24"/>
    </row>
    <row r="4" spans="1:15" x14ac:dyDescent="0.25">
      <c r="A4" s="8"/>
      <c r="B4" s="17"/>
      <c r="D4" s="12" t="s">
        <v>10</v>
      </c>
      <c r="E4" s="13">
        <f>SUM(E1:E3)</f>
        <v>320</v>
      </c>
      <c r="F4" s="14">
        <f>SUM(F1:F3)</f>
        <v>1</v>
      </c>
      <c r="H4" s="24"/>
      <c r="I4" s="24"/>
      <c r="J4" s="24"/>
      <c r="K4" s="24"/>
      <c r="L4" s="24"/>
      <c r="M4" s="24"/>
      <c r="N4" s="24"/>
      <c r="O4" s="24"/>
    </row>
    <row r="5" spans="1:15" x14ac:dyDescent="0.25">
      <c r="D5" s="15" t="s">
        <v>5</v>
      </c>
      <c r="E5" s="16">
        <f>SUBTOTAL(9,E7:E1501)</f>
        <v>320</v>
      </c>
      <c r="F5" t="s">
        <v>6</v>
      </c>
      <c r="G5" s="3">
        <v>200</v>
      </c>
      <c r="H5" s="24"/>
      <c r="I5" s="24"/>
      <c r="J5" s="24"/>
      <c r="K5" s="24"/>
      <c r="L5" s="24"/>
      <c r="M5" s="24"/>
      <c r="N5" s="24"/>
      <c r="O5" s="24"/>
    </row>
    <row r="6" spans="1:15" x14ac:dyDescent="0.25">
      <c r="A6" s="7" t="s">
        <v>0</v>
      </c>
      <c r="B6" s="18" t="s">
        <v>13</v>
      </c>
      <c r="C6" s="6" t="s">
        <v>26</v>
      </c>
      <c r="D6" s="6" t="s">
        <v>27</v>
      </c>
      <c r="E6" s="6" t="s">
        <v>1</v>
      </c>
      <c r="H6" s="24"/>
      <c r="I6" s="24"/>
      <c r="J6" s="24"/>
      <c r="K6" s="24"/>
      <c r="L6" s="24"/>
      <c r="M6" s="24"/>
      <c r="N6" s="24"/>
      <c r="O6" s="24"/>
    </row>
    <row r="7" spans="1:15" x14ac:dyDescent="0.25">
      <c r="A7" s="2">
        <v>42677</v>
      </c>
      <c r="B7" s="4">
        <f>MONTH(A7)</f>
        <v>11</v>
      </c>
      <c r="C7" t="s">
        <v>7</v>
      </c>
      <c r="D7" t="s">
        <v>2</v>
      </c>
      <c r="E7" s="3">
        <v>25</v>
      </c>
    </row>
    <row r="8" spans="1:15" x14ac:dyDescent="0.25">
      <c r="A8" s="2">
        <v>39024</v>
      </c>
      <c r="B8" s="4">
        <f t="shared" ref="B8:B11" si="0">MONTH(A8)</f>
        <v>11</v>
      </c>
      <c r="C8" t="s">
        <v>8</v>
      </c>
      <c r="D8" t="s">
        <v>4</v>
      </c>
      <c r="E8" s="3">
        <v>45</v>
      </c>
    </row>
    <row r="9" spans="1:15" x14ac:dyDescent="0.25">
      <c r="A9" s="2">
        <v>42678</v>
      </c>
      <c r="B9" s="4">
        <f t="shared" si="0"/>
        <v>11</v>
      </c>
      <c r="C9" t="s">
        <v>9</v>
      </c>
      <c r="D9" t="s">
        <v>4</v>
      </c>
      <c r="E9" s="3">
        <v>45</v>
      </c>
    </row>
    <row r="10" spans="1:15" x14ac:dyDescent="0.25">
      <c r="A10" s="2">
        <v>39026</v>
      </c>
      <c r="B10" s="4">
        <f t="shared" si="0"/>
        <v>11</v>
      </c>
      <c r="C10" t="s">
        <v>12</v>
      </c>
      <c r="D10" t="s">
        <v>11</v>
      </c>
      <c r="E10" s="3">
        <v>55</v>
      </c>
    </row>
    <row r="11" spans="1:15" x14ac:dyDescent="0.25">
      <c r="A11" s="2">
        <v>42680</v>
      </c>
      <c r="B11" s="4">
        <f t="shared" si="0"/>
        <v>11</v>
      </c>
      <c r="C11" t="s">
        <v>14</v>
      </c>
      <c r="D11" t="s">
        <v>4</v>
      </c>
      <c r="E11" s="3">
        <v>150</v>
      </c>
    </row>
  </sheetData>
  <autoFilter ref="A6:E9"/>
  <conditionalFormatting sqref="E4">
    <cfRule type="cellIs" dxfId="0" priority="1" operator="greaterThan">
      <formula>$G$5</formula>
    </cfRule>
  </conditionalFormatting>
  <dataValidations count="1">
    <dataValidation type="list" allowBlank="1" showInputMessage="1" showErrorMessage="1" sqref="D7:D1048576">
      <formula1>motivo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zoomScaleNormal="100" workbookViewId="0">
      <pane ySplit="5" topLeftCell="A6" activePane="bottomLeft" state="frozen"/>
      <selection pane="bottomLeft" activeCell="E13" sqref="E13"/>
    </sheetView>
  </sheetViews>
  <sheetFormatPr defaultRowHeight="15" x14ac:dyDescent="0.25"/>
  <cols>
    <col min="1" max="1" width="17.85546875" customWidth="1"/>
    <col min="2" max="2" width="10.140625" bestFit="1" customWidth="1"/>
    <col min="3" max="3" width="11.85546875" customWidth="1"/>
  </cols>
  <sheetData>
    <row r="2" spans="1:5" x14ac:dyDescent="0.25">
      <c r="D2" s="25" t="s">
        <v>19</v>
      </c>
    </row>
    <row r="3" spans="1:5" x14ac:dyDescent="0.25">
      <c r="D3" t="s">
        <v>20</v>
      </c>
    </row>
    <row r="4" spans="1:5" x14ac:dyDescent="0.25">
      <c r="D4" t="s">
        <v>21</v>
      </c>
    </row>
    <row r="5" spans="1:5" x14ac:dyDescent="0.25">
      <c r="A5" s="5" t="s">
        <v>3</v>
      </c>
      <c r="B5" s="5" t="s">
        <v>1</v>
      </c>
      <c r="C5" s="5" t="s">
        <v>18</v>
      </c>
    </row>
    <row r="6" spans="1:5" x14ac:dyDescent="0.25">
      <c r="A6" s="19" t="s">
        <v>2</v>
      </c>
      <c r="B6" s="20">
        <f>SUMIF(somma.se!$D$7:$D$1500,A6,somma.se!$E$7:$E$1500)</f>
        <v>25</v>
      </c>
      <c r="C6" s="23">
        <f>+B6/$B$20</f>
        <v>7.8125E-2</v>
      </c>
      <c r="D6" t="str">
        <f>REPT("*",C6*50)</f>
        <v>***</v>
      </c>
    </row>
    <row r="7" spans="1:5" x14ac:dyDescent="0.25">
      <c r="A7" s="19" t="s">
        <v>4</v>
      </c>
      <c r="B7" s="20">
        <f>SUMIF(somma.se!$D$7:$D$1500,A7,somma.se!$E$7:$E$1500)</f>
        <v>240</v>
      </c>
      <c r="C7" s="23">
        <f t="shared" ref="C7:C19" si="0">+B7/$B$20</f>
        <v>0.75</v>
      </c>
      <c r="D7" t="str">
        <f t="shared" ref="D7:D19" si="1">REPT("*",C7*50)</f>
        <v>*************************************</v>
      </c>
    </row>
    <row r="8" spans="1:5" x14ac:dyDescent="0.25">
      <c r="A8" s="19" t="s">
        <v>11</v>
      </c>
      <c r="B8" s="20">
        <f>SUMIF(somma.se!$D$7:$D$1500,A8,somma.se!$E$7:$E$1500)</f>
        <v>55</v>
      </c>
      <c r="C8" s="23">
        <f t="shared" si="0"/>
        <v>0.171875</v>
      </c>
      <c r="D8" t="str">
        <f t="shared" si="1"/>
        <v>********</v>
      </c>
      <c r="E8" s="26" t="s">
        <v>22</v>
      </c>
    </row>
    <row r="9" spans="1:5" x14ac:dyDescent="0.25">
      <c r="A9" s="19"/>
      <c r="B9" s="20">
        <f>SUMIF(somma.se!$D$7:$D$1500,A9,somma.se!$E$7:$E$1500)</f>
        <v>0</v>
      </c>
      <c r="C9" s="23">
        <f t="shared" si="0"/>
        <v>0</v>
      </c>
      <c r="D9" t="str">
        <f t="shared" si="1"/>
        <v/>
      </c>
    </row>
    <row r="10" spans="1:5" x14ac:dyDescent="0.25">
      <c r="A10" s="19"/>
      <c r="B10" s="20">
        <f>SUMIF(somma.se!$D$7:$D$1500,A10,somma.se!$E$7:$E$1500)</f>
        <v>0</v>
      </c>
      <c r="C10" s="23">
        <f t="shared" si="0"/>
        <v>0</v>
      </c>
      <c r="D10" t="str">
        <f t="shared" si="1"/>
        <v/>
      </c>
      <c r="E10" s="27" t="s">
        <v>23</v>
      </c>
    </row>
    <row r="11" spans="1:5" x14ac:dyDescent="0.25">
      <c r="A11" s="19"/>
      <c r="B11" s="20">
        <f>SUMIF(somma.se!$D$7:$D$1500,A11,somma.se!$E$7:$E$1500)</f>
        <v>0</v>
      </c>
      <c r="C11" s="23">
        <f t="shared" si="0"/>
        <v>0</v>
      </c>
      <c r="D11" t="str">
        <f t="shared" si="1"/>
        <v/>
      </c>
    </row>
    <row r="12" spans="1:5" x14ac:dyDescent="0.25">
      <c r="A12" s="19"/>
      <c r="B12" s="20">
        <f>SUMIF(somma.se!$D$7:$D$1500,A12,somma.se!$E$7:$E$1500)</f>
        <v>0</v>
      </c>
      <c r="C12" s="23">
        <f t="shared" si="0"/>
        <v>0</v>
      </c>
      <c r="D12" t="str">
        <f t="shared" si="1"/>
        <v/>
      </c>
    </row>
    <row r="13" spans="1:5" x14ac:dyDescent="0.25">
      <c r="A13" s="19"/>
      <c r="B13" s="20">
        <f>SUMIF(somma.se!$D$7:$D$1500,A13,somma.se!$E$7:$E$1500)</f>
        <v>0</v>
      </c>
      <c r="C13" s="23">
        <f t="shared" si="0"/>
        <v>0</v>
      </c>
      <c r="D13" t="str">
        <f t="shared" si="1"/>
        <v/>
      </c>
    </row>
    <row r="14" spans="1:5" x14ac:dyDescent="0.25">
      <c r="A14" s="19"/>
      <c r="B14" s="20">
        <f>SUMIF(somma.se!$D$7:$D$1500,A14,somma.se!$E$7:$E$1500)</f>
        <v>0</v>
      </c>
      <c r="C14" s="23">
        <f t="shared" si="0"/>
        <v>0</v>
      </c>
      <c r="D14" t="str">
        <f t="shared" si="1"/>
        <v/>
      </c>
    </row>
    <row r="15" spans="1:5" x14ac:dyDescent="0.25">
      <c r="A15" s="19"/>
      <c r="B15" s="20">
        <f>SUMIF(somma.se!$D$7:$D$1500,A15,somma.se!$E$7:$E$1500)</f>
        <v>0</v>
      </c>
      <c r="C15" s="23">
        <f t="shared" si="0"/>
        <v>0</v>
      </c>
      <c r="D15" t="str">
        <f t="shared" si="1"/>
        <v/>
      </c>
    </row>
    <row r="16" spans="1:5" x14ac:dyDescent="0.25">
      <c r="A16" s="19"/>
      <c r="B16" s="20">
        <f>SUMIF(somma.se!$D$7:$D$1500,A16,somma.se!$E$7:$E$1500)</f>
        <v>0</v>
      </c>
      <c r="C16" s="23">
        <f t="shared" si="0"/>
        <v>0</v>
      </c>
      <c r="D16" t="str">
        <f t="shared" si="1"/>
        <v/>
      </c>
    </row>
    <row r="17" spans="1:7" x14ac:dyDescent="0.25">
      <c r="A17" s="19"/>
      <c r="B17" s="20">
        <f>SUMIF(somma.se!$D$7:$D$1500,A17,somma.se!$E$7:$E$1500)</f>
        <v>0</v>
      </c>
      <c r="C17" s="23">
        <f t="shared" si="0"/>
        <v>0</v>
      </c>
      <c r="D17" t="str">
        <f t="shared" si="1"/>
        <v/>
      </c>
    </row>
    <row r="18" spans="1:7" x14ac:dyDescent="0.25">
      <c r="A18" s="19"/>
      <c r="B18" s="20">
        <f>SUMIF(somma.se!$D$7:$D$1500,A18,somma.se!$E$7:$E$1500)</f>
        <v>0</v>
      </c>
      <c r="C18" s="23">
        <f t="shared" si="0"/>
        <v>0</v>
      </c>
      <c r="D18" t="str">
        <f t="shared" si="1"/>
        <v/>
      </c>
    </row>
    <row r="19" spans="1:7" x14ac:dyDescent="0.25">
      <c r="A19" s="19"/>
      <c r="B19" s="20">
        <f>SUMIF(somma.se!$D$7:$D$1500,A19,somma.se!$E$7:$E$1500)</f>
        <v>0</v>
      </c>
      <c r="C19" s="23">
        <f t="shared" si="0"/>
        <v>0</v>
      </c>
      <c r="D19" t="str">
        <f t="shared" si="1"/>
        <v/>
      </c>
      <c r="G19" t="s">
        <v>16</v>
      </c>
    </row>
    <row r="20" spans="1:7" x14ac:dyDescent="0.25">
      <c r="B20" s="21">
        <f>SUM(B6:B19)</f>
        <v>320</v>
      </c>
      <c r="C20" s="22">
        <f>SUM(C6:C19)</f>
        <v>1</v>
      </c>
      <c r="G20" t="s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somma.se</vt:lpstr>
      <vt:lpstr>causali_somma.se</vt:lpstr>
      <vt:lpstr>motivo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2018-03-13T14:51:14Z</dcterms:modified>
</cp:coreProperties>
</file>